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esktop\CV 2018\Cong khai Du toan - Quyet toan\Du toan 2021\"/>
    </mc:Choice>
  </mc:AlternateContent>
  <xr:revisionPtr revIDLastSave="0" documentId="13_ncr:1_{F3A13158-5CD8-4BB4-B9C4-A21ADB854ECC}" xr6:coauthVersionLast="45" xr6:coauthVersionMax="45" xr10:uidLastSave="{00000000-0000-0000-0000-000000000000}"/>
  <bookViews>
    <workbookView xWindow="-120" yWindow="-120" windowWidth="20730" windowHeight="11160" xr2:uid="{6F245F06-DA00-4E23-84AE-4E5130CA705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46" i="1"/>
  <c r="C42" i="1"/>
  <c r="C41" i="1"/>
  <c r="C39" i="1"/>
  <c r="C38" i="1"/>
  <c r="C33" i="1"/>
  <c r="C27" i="1" s="1"/>
  <c r="C28" i="1"/>
  <c r="C23" i="1"/>
  <c r="C18" i="1"/>
  <c r="C15" i="1"/>
  <c r="C14" i="1"/>
  <c r="C13" i="1" s="1"/>
  <c r="C37" i="1" l="1"/>
  <c r="C48" i="1"/>
  <c r="C26" i="1"/>
  <c r="C16" i="1"/>
  <c r="C40" i="1"/>
  <c r="C12" i="1" l="1"/>
  <c r="C36" i="1"/>
  <c r="C52" i="1" l="1"/>
  <c r="C34" i="1"/>
</calcChain>
</file>

<file path=xl/sharedStrings.xml><?xml version="1.0" encoding="utf-8"?>
<sst xmlns="http://schemas.openxmlformats.org/spreadsheetml/2006/main" count="62" uniqueCount="48">
  <si>
    <t>ỦY BAN NHÂN DÂN</t>
  </si>
  <si>
    <t xml:space="preserve">  TỈNH KHÁNH HOÀ</t>
  </si>
  <si>
    <t>CÂN ĐỐI NGUỒN THU, CHI NGÂN SÁCH CẤP TỈNH VÀ CẤP HUYỆN NĂM 2021</t>
  </si>
  <si>
    <t>Đơn vị tính: triệu đồng</t>
  </si>
  <si>
    <t>STT</t>
  </si>
  <si>
    <t>NỘI DUNG</t>
  </si>
  <si>
    <t>A</t>
  </si>
  <si>
    <t>NGÂN SÁCH CẤP TỈNH</t>
  </si>
  <si>
    <t>I</t>
  </si>
  <si>
    <t>Nguồn thu ngân sách</t>
  </si>
  <si>
    <t>Thu ngân sách địa phương hưởng theo phân cấp</t>
  </si>
  <si>
    <t xml:space="preserve"> - Các khoản thu NSĐP hưởng 100%</t>
  </si>
  <si>
    <t xml:space="preserve"> - Các khoản thu phân chia NSĐP hưởng theo tỷ lệ %</t>
  </si>
  <si>
    <t>Bổ sung từ ngân sách Trung ương</t>
  </si>
  <si>
    <t xml:space="preserve"> - Bổ sung cân đối ngân sách</t>
  </si>
  <si>
    <t xml:space="preserve"> - Bổ sung có mục tiêu</t>
  </si>
  <si>
    <t>Thu từ quỹ dự trữ tài chính</t>
  </si>
  <si>
    <t>Thu kết dư ngân sách năm trước</t>
  </si>
  <si>
    <t>Thu chuyển nguồn từ ngân sách năm trước</t>
  </si>
  <si>
    <t>Nguồn tiết kiệm chi</t>
  </si>
  <si>
    <t>Nguồn cải cách tiền lương</t>
  </si>
  <si>
    <t>Nguồn ngân sách cấp dưới nộp lên</t>
  </si>
  <si>
    <t>Nguồn thu hồi tạm ứng NS cấp tỉnh</t>
  </si>
  <si>
    <t>II</t>
  </si>
  <si>
    <t>Chi ngân sách cấp tỉnh</t>
  </si>
  <si>
    <t>Chi thuộc nhiệm vụ ngân sách cấp tỉnh</t>
  </si>
  <si>
    <t>Chi bổ sung cho ngân sách cấp dưới</t>
  </si>
  <si>
    <t>a</t>
  </si>
  <si>
    <t>Chi bổ sung cân đối ngân sách</t>
  </si>
  <si>
    <t>b</t>
  </si>
  <si>
    <t>Chi bổ sung có mục tiêu</t>
  </si>
  <si>
    <t>Chi nộp ngân sách cấp trên</t>
  </si>
  <si>
    <t>Chi chuyển nguồn ngân sách năm sau</t>
  </si>
  <si>
    <t>Chi trả nợ gốc các khoản vay</t>
  </si>
  <si>
    <t>III</t>
  </si>
  <si>
    <t>Bội chi ngân sách/Bội thu ngân sách</t>
  </si>
  <si>
    <t>B</t>
  </si>
  <si>
    <t>NGÂN SÁCH HUYỆN</t>
  </si>
  <si>
    <t>Bổ sung từ ngân sách cấp trên</t>
  </si>
  <si>
    <t>Nguồn NS huyện</t>
  </si>
  <si>
    <t>Chi ngân sách</t>
  </si>
  <si>
    <t>Chi thuộc nhiệm vụ ngân sách huyện</t>
  </si>
  <si>
    <t>Chi bổ sung NS cấp dưới</t>
  </si>
  <si>
    <t>Kết dư</t>
  </si>
  <si>
    <t xml:space="preserve"> </t>
  </si>
  <si>
    <t>(Dự toán đã được HĐND tỉnh quyết định)</t>
  </si>
  <si>
    <t>Biểu số 47/CK-NSNN</t>
  </si>
  <si>
    <t>DỰ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</si>
</sst>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3" fontId="3" fillId="0" borderId="0"/>
    <xf numFmtId="0" fontId="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1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3" fontId="1" fillId="0" borderId="3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right" vertical="top" wrapText="1"/>
    </xf>
    <xf numFmtId="3" fontId="8" fillId="0" borderId="4" xfId="2" applyFont="1" applyBorder="1" applyAlignment="1">
      <alignment vertical="center" wrapText="1"/>
    </xf>
    <xf numFmtId="3" fontId="8" fillId="0" borderId="3" xfId="2" applyFont="1" applyBorder="1" applyAlignment="1">
      <alignment vertical="center" wrapText="1"/>
    </xf>
    <xf numFmtId="3" fontId="3" fillId="0" borderId="3" xfId="2" applyBorder="1" applyAlignment="1">
      <alignment vertical="top" wrapText="1"/>
    </xf>
    <xf numFmtId="3" fontId="3" fillId="0" borderId="5" xfId="2" applyBorder="1" applyAlignment="1">
      <alignment vertical="top" wrapText="1"/>
    </xf>
    <xf numFmtId="0" fontId="3" fillId="0" borderId="3" xfId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 vertical="top" wrapText="1"/>
    </xf>
    <xf numFmtId="3" fontId="8" fillId="0" borderId="3" xfId="2" applyFont="1" applyBorder="1" applyAlignment="1">
      <alignment vertical="top" wrapText="1"/>
    </xf>
    <xf numFmtId="3" fontId="8" fillId="0" borderId="3" xfId="1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8" fillId="0" borderId="3" xfId="3" applyNumberFormat="1" applyFont="1" applyBorder="1" applyAlignment="1">
      <alignment vertical="top" wrapText="1"/>
    </xf>
    <xf numFmtId="3" fontId="3" fillId="0" borderId="5" xfId="1" applyNumberFormat="1" applyFont="1" applyBorder="1" applyAlignment="1">
      <alignment horizontal="right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left" vertical="top" wrapText="1"/>
    </xf>
    <xf numFmtId="3" fontId="1" fillId="0" borderId="5" xfId="1" applyNumberFormat="1" applyFont="1" applyBorder="1" applyAlignment="1">
      <alignment horizontal="righ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left" vertical="top" wrapText="1"/>
    </xf>
    <xf numFmtId="3" fontId="1" fillId="0" borderId="6" xfId="1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 wrapText="1"/>
    </xf>
  </cellXfs>
  <cellStyles count="4">
    <cellStyle name="Normal" xfId="0" builtinId="0"/>
    <cellStyle name="Normal_PL06-BS35" xfId="1" xr:uid="{51485230-A08F-409C-A6BF-8EE9B2D07C71}"/>
    <cellStyle name="Normal_PL06-BS37" xfId="3" xr:uid="{E484B6D3-F167-4996-BEC8-902410FDA8BE}"/>
    <cellStyle name="Normal_Quyet toan NSDP trinh" xfId="2" xr:uid="{2D756868-FB21-4E0D-9E77-EB41B3572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321733</xdr:colOff>
      <xdr:row>2</xdr:row>
      <xdr:rowOff>1058</xdr:rowOff>
    </xdr:from>
    <xdr:to>
      <xdr:col>1</xdr:col>
      <xdr:colOff>845608</xdr:colOff>
      <xdr:row>2</xdr:row>
      <xdr:rowOff>1058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4503582-F950-4F77-B0EA-F81A9A197486}"/>
            </a:ext>
          </a:extLst>
        </xdr:cNvPr>
        <xdr:cNvCxnSpPr/>
      </xdr:nvCxnSpPr>
      <xdr:spPr>
        <a:xfrm>
          <a:off x="321733" y="429683"/>
          <a:ext cx="923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O%20LIEU%20CHI\DU%20TOAN%202021\TRINH%20HDND\Can%20do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 doi uoc 2020"/>
      <sheetName val="Sheet5"/>
      <sheetName val="Can doi (2020)"/>
      <sheetName val="Can doi (2020-2)"/>
      <sheetName val="Can doi (2020-chi chuyen giao)"/>
      <sheetName val="Can doi (2020-SSPA6T)"/>
      <sheetName val="Sheet5 (3)"/>
      <sheetName val="Sheet5 (2)"/>
      <sheetName val="Tinh pa 2020"/>
      <sheetName val="Bang loi 2020"/>
      <sheetName val="Can doi tung huyen 2021"/>
      <sheetName val="Can doi PA2 (in)"/>
      <sheetName val="Can doi PA2 (in) (2)"/>
      <sheetName val="Chenh lech 2020-2021"/>
      <sheetName val="Can doi 2021"/>
      <sheetName val="Bieu mau 15"/>
      <sheetName val="Bieu mau 30"/>
      <sheetName val="Can doi 2021-2023"/>
      <sheetName val="Phu luc 07"/>
      <sheetName val="Phu luc 09"/>
      <sheetName val="bang can doi 3 nam"/>
      <sheetName val="Sheet1"/>
      <sheetName val="Can doi PA1 (in)"/>
      <sheetName val="Can doi PA1 (in) (ngu dan)"/>
      <sheetName val="Sheet4"/>
      <sheetName val="Can doi PA1"/>
      <sheetName val="Can doi P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E11">
            <v>5165703</v>
          </cell>
          <cell r="AF11">
            <v>5797102</v>
          </cell>
        </row>
        <row r="13">
          <cell r="O13">
            <v>610470</v>
          </cell>
          <cell r="P13">
            <v>1440900</v>
          </cell>
        </row>
        <row r="16">
          <cell r="O16">
            <v>5034265</v>
          </cell>
          <cell r="P16">
            <v>1146777</v>
          </cell>
        </row>
        <row r="17">
          <cell r="O17">
            <v>1642280</v>
          </cell>
        </row>
        <row r="27">
          <cell r="AE27">
            <v>4109</v>
          </cell>
        </row>
        <row r="38">
          <cell r="O38">
            <v>321663</v>
          </cell>
          <cell r="P38">
            <v>221950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1E02-697C-4A15-A7B0-E8C01A1BE907}">
  <dimension ref="A1:I59"/>
  <sheetViews>
    <sheetView tabSelected="1" topLeftCell="A28" workbookViewId="0">
      <selection activeCell="E17" sqref="E17"/>
    </sheetView>
  </sheetViews>
  <sheetFormatPr defaultColWidth="8.85546875" defaultRowHeight="15" x14ac:dyDescent="0.25"/>
  <cols>
    <col min="1" max="1" width="6" style="2" customWidth="1"/>
    <col min="2" max="2" width="71.5703125" style="2" customWidth="1"/>
    <col min="3" max="3" width="15" style="2" customWidth="1"/>
    <col min="4" max="4" width="8.85546875" style="2"/>
    <col min="5" max="5" width="12.42578125" style="2" customWidth="1"/>
    <col min="6" max="248" width="8.85546875" style="2"/>
    <col min="249" max="249" width="4.7109375" style="2" customWidth="1"/>
    <col min="250" max="250" width="53.140625" style="2" customWidth="1"/>
    <col min="251" max="253" width="14.42578125" style="2" customWidth="1"/>
    <col min="254" max="254" width="15.42578125" style="2" bestFit="1" customWidth="1"/>
    <col min="255" max="255" width="10.7109375" style="2" customWidth="1"/>
    <col min="256" max="257" width="0" style="2" hidden="1" customWidth="1"/>
    <col min="258" max="504" width="8.85546875" style="2"/>
    <col min="505" max="505" width="4.7109375" style="2" customWidth="1"/>
    <col min="506" max="506" width="53.140625" style="2" customWidth="1"/>
    <col min="507" max="509" width="14.42578125" style="2" customWidth="1"/>
    <col min="510" max="510" width="15.42578125" style="2" bestFit="1" customWidth="1"/>
    <col min="511" max="511" width="10.7109375" style="2" customWidth="1"/>
    <col min="512" max="513" width="0" style="2" hidden="1" customWidth="1"/>
    <col min="514" max="760" width="8.85546875" style="2"/>
    <col min="761" max="761" width="4.7109375" style="2" customWidth="1"/>
    <col min="762" max="762" width="53.140625" style="2" customWidth="1"/>
    <col min="763" max="765" width="14.42578125" style="2" customWidth="1"/>
    <col min="766" max="766" width="15.42578125" style="2" bestFit="1" customWidth="1"/>
    <col min="767" max="767" width="10.7109375" style="2" customWidth="1"/>
    <col min="768" max="769" width="0" style="2" hidden="1" customWidth="1"/>
    <col min="770" max="1016" width="8.85546875" style="2"/>
    <col min="1017" max="1017" width="4.7109375" style="2" customWidth="1"/>
    <col min="1018" max="1018" width="53.140625" style="2" customWidth="1"/>
    <col min="1019" max="1021" width="14.42578125" style="2" customWidth="1"/>
    <col min="1022" max="1022" width="15.42578125" style="2" bestFit="1" customWidth="1"/>
    <col min="1023" max="1023" width="10.7109375" style="2" customWidth="1"/>
    <col min="1024" max="1025" width="0" style="2" hidden="1" customWidth="1"/>
    <col min="1026" max="1272" width="8.85546875" style="2"/>
    <col min="1273" max="1273" width="4.7109375" style="2" customWidth="1"/>
    <col min="1274" max="1274" width="53.140625" style="2" customWidth="1"/>
    <col min="1275" max="1277" width="14.42578125" style="2" customWidth="1"/>
    <col min="1278" max="1278" width="15.42578125" style="2" bestFit="1" customWidth="1"/>
    <col min="1279" max="1279" width="10.7109375" style="2" customWidth="1"/>
    <col min="1280" max="1281" width="0" style="2" hidden="1" customWidth="1"/>
    <col min="1282" max="1528" width="8.85546875" style="2"/>
    <col min="1529" max="1529" width="4.7109375" style="2" customWidth="1"/>
    <col min="1530" max="1530" width="53.140625" style="2" customWidth="1"/>
    <col min="1531" max="1533" width="14.42578125" style="2" customWidth="1"/>
    <col min="1534" max="1534" width="15.42578125" style="2" bestFit="1" customWidth="1"/>
    <col min="1535" max="1535" width="10.7109375" style="2" customWidth="1"/>
    <col min="1536" max="1537" width="0" style="2" hidden="1" customWidth="1"/>
    <col min="1538" max="1784" width="8.85546875" style="2"/>
    <col min="1785" max="1785" width="4.7109375" style="2" customWidth="1"/>
    <col min="1786" max="1786" width="53.140625" style="2" customWidth="1"/>
    <col min="1787" max="1789" width="14.42578125" style="2" customWidth="1"/>
    <col min="1790" max="1790" width="15.42578125" style="2" bestFit="1" customWidth="1"/>
    <col min="1791" max="1791" width="10.7109375" style="2" customWidth="1"/>
    <col min="1792" max="1793" width="0" style="2" hidden="1" customWidth="1"/>
    <col min="1794" max="2040" width="8.85546875" style="2"/>
    <col min="2041" max="2041" width="4.7109375" style="2" customWidth="1"/>
    <col min="2042" max="2042" width="53.140625" style="2" customWidth="1"/>
    <col min="2043" max="2045" width="14.42578125" style="2" customWidth="1"/>
    <col min="2046" max="2046" width="15.42578125" style="2" bestFit="1" customWidth="1"/>
    <col min="2047" max="2047" width="10.7109375" style="2" customWidth="1"/>
    <col min="2048" max="2049" width="0" style="2" hidden="1" customWidth="1"/>
    <col min="2050" max="2296" width="8.85546875" style="2"/>
    <col min="2297" max="2297" width="4.7109375" style="2" customWidth="1"/>
    <col min="2298" max="2298" width="53.140625" style="2" customWidth="1"/>
    <col min="2299" max="2301" width="14.42578125" style="2" customWidth="1"/>
    <col min="2302" max="2302" width="15.42578125" style="2" bestFit="1" customWidth="1"/>
    <col min="2303" max="2303" width="10.7109375" style="2" customWidth="1"/>
    <col min="2304" max="2305" width="0" style="2" hidden="1" customWidth="1"/>
    <col min="2306" max="2552" width="8.85546875" style="2"/>
    <col min="2553" max="2553" width="4.7109375" style="2" customWidth="1"/>
    <col min="2554" max="2554" width="53.140625" style="2" customWidth="1"/>
    <col min="2555" max="2557" width="14.42578125" style="2" customWidth="1"/>
    <col min="2558" max="2558" width="15.42578125" style="2" bestFit="1" customWidth="1"/>
    <col min="2559" max="2559" width="10.7109375" style="2" customWidth="1"/>
    <col min="2560" max="2561" width="0" style="2" hidden="1" customWidth="1"/>
    <col min="2562" max="2808" width="8.85546875" style="2"/>
    <col min="2809" max="2809" width="4.7109375" style="2" customWidth="1"/>
    <col min="2810" max="2810" width="53.140625" style="2" customWidth="1"/>
    <col min="2811" max="2813" width="14.42578125" style="2" customWidth="1"/>
    <col min="2814" max="2814" width="15.42578125" style="2" bestFit="1" customWidth="1"/>
    <col min="2815" max="2815" width="10.7109375" style="2" customWidth="1"/>
    <col min="2816" max="2817" width="0" style="2" hidden="1" customWidth="1"/>
    <col min="2818" max="3064" width="8.85546875" style="2"/>
    <col min="3065" max="3065" width="4.7109375" style="2" customWidth="1"/>
    <col min="3066" max="3066" width="53.140625" style="2" customWidth="1"/>
    <col min="3067" max="3069" width="14.42578125" style="2" customWidth="1"/>
    <col min="3070" max="3070" width="15.42578125" style="2" bestFit="1" customWidth="1"/>
    <col min="3071" max="3071" width="10.7109375" style="2" customWidth="1"/>
    <col min="3072" max="3073" width="0" style="2" hidden="1" customWidth="1"/>
    <col min="3074" max="3320" width="8.85546875" style="2"/>
    <col min="3321" max="3321" width="4.7109375" style="2" customWidth="1"/>
    <col min="3322" max="3322" width="53.140625" style="2" customWidth="1"/>
    <col min="3323" max="3325" width="14.42578125" style="2" customWidth="1"/>
    <col min="3326" max="3326" width="15.42578125" style="2" bestFit="1" customWidth="1"/>
    <col min="3327" max="3327" width="10.7109375" style="2" customWidth="1"/>
    <col min="3328" max="3329" width="0" style="2" hidden="1" customWidth="1"/>
    <col min="3330" max="3576" width="8.85546875" style="2"/>
    <col min="3577" max="3577" width="4.7109375" style="2" customWidth="1"/>
    <col min="3578" max="3578" width="53.140625" style="2" customWidth="1"/>
    <col min="3579" max="3581" width="14.42578125" style="2" customWidth="1"/>
    <col min="3582" max="3582" width="15.42578125" style="2" bestFit="1" customWidth="1"/>
    <col min="3583" max="3583" width="10.7109375" style="2" customWidth="1"/>
    <col min="3584" max="3585" width="0" style="2" hidden="1" customWidth="1"/>
    <col min="3586" max="3832" width="8.85546875" style="2"/>
    <col min="3833" max="3833" width="4.7109375" style="2" customWidth="1"/>
    <col min="3834" max="3834" width="53.140625" style="2" customWidth="1"/>
    <col min="3835" max="3837" width="14.42578125" style="2" customWidth="1"/>
    <col min="3838" max="3838" width="15.42578125" style="2" bestFit="1" customWidth="1"/>
    <col min="3839" max="3839" width="10.7109375" style="2" customWidth="1"/>
    <col min="3840" max="3841" width="0" style="2" hidden="1" customWidth="1"/>
    <col min="3842" max="4088" width="8.85546875" style="2"/>
    <col min="4089" max="4089" width="4.7109375" style="2" customWidth="1"/>
    <col min="4090" max="4090" width="53.140625" style="2" customWidth="1"/>
    <col min="4091" max="4093" width="14.42578125" style="2" customWidth="1"/>
    <col min="4094" max="4094" width="15.42578125" style="2" bestFit="1" customWidth="1"/>
    <col min="4095" max="4095" width="10.7109375" style="2" customWidth="1"/>
    <col min="4096" max="4097" width="0" style="2" hidden="1" customWidth="1"/>
    <col min="4098" max="4344" width="8.85546875" style="2"/>
    <col min="4345" max="4345" width="4.7109375" style="2" customWidth="1"/>
    <col min="4346" max="4346" width="53.140625" style="2" customWidth="1"/>
    <col min="4347" max="4349" width="14.42578125" style="2" customWidth="1"/>
    <col min="4350" max="4350" width="15.42578125" style="2" bestFit="1" customWidth="1"/>
    <col min="4351" max="4351" width="10.7109375" style="2" customWidth="1"/>
    <col min="4352" max="4353" width="0" style="2" hidden="1" customWidth="1"/>
    <col min="4354" max="4600" width="8.85546875" style="2"/>
    <col min="4601" max="4601" width="4.7109375" style="2" customWidth="1"/>
    <col min="4602" max="4602" width="53.140625" style="2" customWidth="1"/>
    <col min="4603" max="4605" width="14.42578125" style="2" customWidth="1"/>
    <col min="4606" max="4606" width="15.42578125" style="2" bestFit="1" customWidth="1"/>
    <col min="4607" max="4607" width="10.7109375" style="2" customWidth="1"/>
    <col min="4608" max="4609" width="0" style="2" hidden="1" customWidth="1"/>
    <col min="4610" max="4856" width="8.85546875" style="2"/>
    <col min="4857" max="4857" width="4.7109375" style="2" customWidth="1"/>
    <col min="4858" max="4858" width="53.140625" style="2" customWidth="1"/>
    <col min="4859" max="4861" width="14.42578125" style="2" customWidth="1"/>
    <col min="4862" max="4862" width="15.42578125" style="2" bestFit="1" customWidth="1"/>
    <col min="4863" max="4863" width="10.7109375" style="2" customWidth="1"/>
    <col min="4864" max="4865" width="0" style="2" hidden="1" customWidth="1"/>
    <col min="4866" max="5112" width="8.85546875" style="2"/>
    <col min="5113" max="5113" width="4.7109375" style="2" customWidth="1"/>
    <col min="5114" max="5114" width="53.140625" style="2" customWidth="1"/>
    <col min="5115" max="5117" width="14.42578125" style="2" customWidth="1"/>
    <col min="5118" max="5118" width="15.42578125" style="2" bestFit="1" customWidth="1"/>
    <col min="5119" max="5119" width="10.7109375" style="2" customWidth="1"/>
    <col min="5120" max="5121" width="0" style="2" hidden="1" customWidth="1"/>
    <col min="5122" max="5368" width="8.85546875" style="2"/>
    <col min="5369" max="5369" width="4.7109375" style="2" customWidth="1"/>
    <col min="5370" max="5370" width="53.140625" style="2" customWidth="1"/>
    <col min="5371" max="5373" width="14.42578125" style="2" customWidth="1"/>
    <col min="5374" max="5374" width="15.42578125" style="2" bestFit="1" customWidth="1"/>
    <col min="5375" max="5375" width="10.7109375" style="2" customWidth="1"/>
    <col min="5376" max="5377" width="0" style="2" hidden="1" customWidth="1"/>
    <col min="5378" max="5624" width="8.85546875" style="2"/>
    <col min="5625" max="5625" width="4.7109375" style="2" customWidth="1"/>
    <col min="5626" max="5626" width="53.140625" style="2" customWidth="1"/>
    <col min="5627" max="5629" width="14.42578125" style="2" customWidth="1"/>
    <col min="5630" max="5630" width="15.42578125" style="2" bestFit="1" customWidth="1"/>
    <col min="5631" max="5631" width="10.7109375" style="2" customWidth="1"/>
    <col min="5632" max="5633" width="0" style="2" hidden="1" customWidth="1"/>
    <col min="5634" max="5880" width="8.85546875" style="2"/>
    <col min="5881" max="5881" width="4.7109375" style="2" customWidth="1"/>
    <col min="5882" max="5882" width="53.140625" style="2" customWidth="1"/>
    <col min="5883" max="5885" width="14.42578125" style="2" customWidth="1"/>
    <col min="5886" max="5886" width="15.42578125" style="2" bestFit="1" customWidth="1"/>
    <col min="5887" max="5887" width="10.7109375" style="2" customWidth="1"/>
    <col min="5888" max="5889" width="0" style="2" hidden="1" customWidth="1"/>
    <col min="5890" max="6136" width="8.85546875" style="2"/>
    <col min="6137" max="6137" width="4.7109375" style="2" customWidth="1"/>
    <col min="6138" max="6138" width="53.140625" style="2" customWidth="1"/>
    <col min="6139" max="6141" width="14.42578125" style="2" customWidth="1"/>
    <col min="6142" max="6142" width="15.42578125" style="2" bestFit="1" customWidth="1"/>
    <col min="6143" max="6143" width="10.7109375" style="2" customWidth="1"/>
    <col min="6144" max="6145" width="0" style="2" hidden="1" customWidth="1"/>
    <col min="6146" max="6392" width="8.85546875" style="2"/>
    <col min="6393" max="6393" width="4.7109375" style="2" customWidth="1"/>
    <col min="6394" max="6394" width="53.140625" style="2" customWidth="1"/>
    <col min="6395" max="6397" width="14.42578125" style="2" customWidth="1"/>
    <col min="6398" max="6398" width="15.42578125" style="2" bestFit="1" customWidth="1"/>
    <col min="6399" max="6399" width="10.7109375" style="2" customWidth="1"/>
    <col min="6400" max="6401" width="0" style="2" hidden="1" customWidth="1"/>
    <col min="6402" max="6648" width="8.85546875" style="2"/>
    <col min="6649" max="6649" width="4.7109375" style="2" customWidth="1"/>
    <col min="6650" max="6650" width="53.140625" style="2" customWidth="1"/>
    <col min="6651" max="6653" width="14.42578125" style="2" customWidth="1"/>
    <col min="6654" max="6654" width="15.42578125" style="2" bestFit="1" customWidth="1"/>
    <col min="6655" max="6655" width="10.7109375" style="2" customWidth="1"/>
    <col min="6656" max="6657" width="0" style="2" hidden="1" customWidth="1"/>
    <col min="6658" max="6904" width="8.85546875" style="2"/>
    <col min="6905" max="6905" width="4.7109375" style="2" customWidth="1"/>
    <col min="6906" max="6906" width="53.140625" style="2" customWidth="1"/>
    <col min="6907" max="6909" width="14.42578125" style="2" customWidth="1"/>
    <col min="6910" max="6910" width="15.42578125" style="2" bestFit="1" customWidth="1"/>
    <col min="6911" max="6911" width="10.7109375" style="2" customWidth="1"/>
    <col min="6912" max="6913" width="0" style="2" hidden="1" customWidth="1"/>
    <col min="6914" max="7160" width="8.85546875" style="2"/>
    <col min="7161" max="7161" width="4.7109375" style="2" customWidth="1"/>
    <col min="7162" max="7162" width="53.140625" style="2" customWidth="1"/>
    <col min="7163" max="7165" width="14.42578125" style="2" customWidth="1"/>
    <col min="7166" max="7166" width="15.42578125" style="2" bestFit="1" customWidth="1"/>
    <col min="7167" max="7167" width="10.7109375" style="2" customWidth="1"/>
    <col min="7168" max="7169" width="0" style="2" hidden="1" customWidth="1"/>
    <col min="7170" max="7416" width="8.85546875" style="2"/>
    <col min="7417" max="7417" width="4.7109375" style="2" customWidth="1"/>
    <col min="7418" max="7418" width="53.140625" style="2" customWidth="1"/>
    <col min="7419" max="7421" width="14.42578125" style="2" customWidth="1"/>
    <col min="7422" max="7422" width="15.42578125" style="2" bestFit="1" customWidth="1"/>
    <col min="7423" max="7423" width="10.7109375" style="2" customWidth="1"/>
    <col min="7424" max="7425" width="0" style="2" hidden="1" customWidth="1"/>
    <col min="7426" max="7672" width="8.85546875" style="2"/>
    <col min="7673" max="7673" width="4.7109375" style="2" customWidth="1"/>
    <col min="7674" max="7674" width="53.140625" style="2" customWidth="1"/>
    <col min="7675" max="7677" width="14.42578125" style="2" customWidth="1"/>
    <col min="7678" max="7678" width="15.42578125" style="2" bestFit="1" customWidth="1"/>
    <col min="7679" max="7679" width="10.7109375" style="2" customWidth="1"/>
    <col min="7680" max="7681" width="0" style="2" hidden="1" customWidth="1"/>
    <col min="7682" max="7928" width="8.85546875" style="2"/>
    <col min="7929" max="7929" width="4.7109375" style="2" customWidth="1"/>
    <col min="7930" max="7930" width="53.140625" style="2" customWidth="1"/>
    <col min="7931" max="7933" width="14.42578125" style="2" customWidth="1"/>
    <col min="7934" max="7934" width="15.42578125" style="2" bestFit="1" customWidth="1"/>
    <col min="7935" max="7935" width="10.7109375" style="2" customWidth="1"/>
    <col min="7936" max="7937" width="0" style="2" hidden="1" customWidth="1"/>
    <col min="7938" max="8184" width="8.85546875" style="2"/>
    <col min="8185" max="8185" width="4.7109375" style="2" customWidth="1"/>
    <col min="8186" max="8186" width="53.140625" style="2" customWidth="1"/>
    <col min="8187" max="8189" width="14.42578125" style="2" customWidth="1"/>
    <col min="8190" max="8190" width="15.42578125" style="2" bestFit="1" customWidth="1"/>
    <col min="8191" max="8191" width="10.7109375" style="2" customWidth="1"/>
    <col min="8192" max="8193" width="0" style="2" hidden="1" customWidth="1"/>
    <col min="8194" max="8440" width="8.85546875" style="2"/>
    <col min="8441" max="8441" width="4.7109375" style="2" customWidth="1"/>
    <col min="8442" max="8442" width="53.140625" style="2" customWidth="1"/>
    <col min="8443" max="8445" width="14.42578125" style="2" customWidth="1"/>
    <col min="8446" max="8446" width="15.42578125" style="2" bestFit="1" customWidth="1"/>
    <col min="8447" max="8447" width="10.7109375" style="2" customWidth="1"/>
    <col min="8448" max="8449" width="0" style="2" hidden="1" customWidth="1"/>
    <col min="8450" max="8696" width="8.85546875" style="2"/>
    <col min="8697" max="8697" width="4.7109375" style="2" customWidth="1"/>
    <col min="8698" max="8698" width="53.140625" style="2" customWidth="1"/>
    <col min="8699" max="8701" width="14.42578125" style="2" customWidth="1"/>
    <col min="8702" max="8702" width="15.42578125" style="2" bestFit="1" customWidth="1"/>
    <col min="8703" max="8703" width="10.7109375" style="2" customWidth="1"/>
    <col min="8704" max="8705" width="0" style="2" hidden="1" customWidth="1"/>
    <col min="8706" max="8952" width="8.85546875" style="2"/>
    <col min="8953" max="8953" width="4.7109375" style="2" customWidth="1"/>
    <col min="8954" max="8954" width="53.140625" style="2" customWidth="1"/>
    <col min="8955" max="8957" width="14.42578125" style="2" customWidth="1"/>
    <col min="8958" max="8958" width="15.42578125" style="2" bestFit="1" customWidth="1"/>
    <col min="8959" max="8959" width="10.7109375" style="2" customWidth="1"/>
    <col min="8960" max="8961" width="0" style="2" hidden="1" customWidth="1"/>
    <col min="8962" max="9208" width="8.85546875" style="2"/>
    <col min="9209" max="9209" width="4.7109375" style="2" customWidth="1"/>
    <col min="9210" max="9210" width="53.140625" style="2" customWidth="1"/>
    <col min="9211" max="9213" width="14.42578125" style="2" customWidth="1"/>
    <col min="9214" max="9214" width="15.42578125" style="2" bestFit="1" customWidth="1"/>
    <col min="9215" max="9215" width="10.7109375" style="2" customWidth="1"/>
    <col min="9216" max="9217" width="0" style="2" hidden="1" customWidth="1"/>
    <col min="9218" max="9464" width="8.85546875" style="2"/>
    <col min="9465" max="9465" width="4.7109375" style="2" customWidth="1"/>
    <col min="9466" max="9466" width="53.140625" style="2" customWidth="1"/>
    <col min="9467" max="9469" width="14.42578125" style="2" customWidth="1"/>
    <col min="9470" max="9470" width="15.42578125" style="2" bestFit="1" customWidth="1"/>
    <col min="9471" max="9471" width="10.7109375" style="2" customWidth="1"/>
    <col min="9472" max="9473" width="0" style="2" hidden="1" customWidth="1"/>
    <col min="9474" max="9720" width="8.85546875" style="2"/>
    <col min="9721" max="9721" width="4.7109375" style="2" customWidth="1"/>
    <col min="9722" max="9722" width="53.140625" style="2" customWidth="1"/>
    <col min="9723" max="9725" width="14.42578125" style="2" customWidth="1"/>
    <col min="9726" max="9726" width="15.42578125" style="2" bestFit="1" customWidth="1"/>
    <col min="9727" max="9727" width="10.7109375" style="2" customWidth="1"/>
    <col min="9728" max="9729" width="0" style="2" hidden="1" customWidth="1"/>
    <col min="9730" max="9976" width="8.85546875" style="2"/>
    <col min="9977" max="9977" width="4.7109375" style="2" customWidth="1"/>
    <col min="9978" max="9978" width="53.140625" style="2" customWidth="1"/>
    <col min="9979" max="9981" width="14.42578125" style="2" customWidth="1"/>
    <col min="9982" max="9982" width="15.42578125" style="2" bestFit="1" customWidth="1"/>
    <col min="9983" max="9983" width="10.7109375" style="2" customWidth="1"/>
    <col min="9984" max="9985" width="0" style="2" hidden="1" customWidth="1"/>
    <col min="9986" max="10232" width="8.85546875" style="2"/>
    <col min="10233" max="10233" width="4.7109375" style="2" customWidth="1"/>
    <col min="10234" max="10234" width="53.140625" style="2" customWidth="1"/>
    <col min="10235" max="10237" width="14.42578125" style="2" customWidth="1"/>
    <col min="10238" max="10238" width="15.42578125" style="2" bestFit="1" customWidth="1"/>
    <col min="10239" max="10239" width="10.7109375" style="2" customWidth="1"/>
    <col min="10240" max="10241" width="0" style="2" hidden="1" customWidth="1"/>
    <col min="10242" max="10488" width="8.85546875" style="2"/>
    <col min="10489" max="10489" width="4.7109375" style="2" customWidth="1"/>
    <col min="10490" max="10490" width="53.140625" style="2" customWidth="1"/>
    <col min="10491" max="10493" width="14.42578125" style="2" customWidth="1"/>
    <col min="10494" max="10494" width="15.42578125" style="2" bestFit="1" customWidth="1"/>
    <col min="10495" max="10495" width="10.7109375" style="2" customWidth="1"/>
    <col min="10496" max="10497" width="0" style="2" hidden="1" customWidth="1"/>
    <col min="10498" max="10744" width="8.85546875" style="2"/>
    <col min="10745" max="10745" width="4.7109375" style="2" customWidth="1"/>
    <col min="10746" max="10746" width="53.140625" style="2" customWidth="1"/>
    <col min="10747" max="10749" width="14.42578125" style="2" customWidth="1"/>
    <col min="10750" max="10750" width="15.42578125" style="2" bestFit="1" customWidth="1"/>
    <col min="10751" max="10751" width="10.7109375" style="2" customWidth="1"/>
    <col min="10752" max="10753" width="0" style="2" hidden="1" customWidth="1"/>
    <col min="10754" max="11000" width="8.85546875" style="2"/>
    <col min="11001" max="11001" width="4.7109375" style="2" customWidth="1"/>
    <col min="11002" max="11002" width="53.140625" style="2" customWidth="1"/>
    <col min="11003" max="11005" width="14.42578125" style="2" customWidth="1"/>
    <col min="11006" max="11006" width="15.42578125" style="2" bestFit="1" customWidth="1"/>
    <col min="11007" max="11007" width="10.7109375" style="2" customWidth="1"/>
    <col min="11008" max="11009" width="0" style="2" hidden="1" customWidth="1"/>
    <col min="11010" max="11256" width="8.85546875" style="2"/>
    <col min="11257" max="11257" width="4.7109375" style="2" customWidth="1"/>
    <col min="11258" max="11258" width="53.140625" style="2" customWidth="1"/>
    <col min="11259" max="11261" width="14.42578125" style="2" customWidth="1"/>
    <col min="11262" max="11262" width="15.42578125" style="2" bestFit="1" customWidth="1"/>
    <col min="11263" max="11263" width="10.7109375" style="2" customWidth="1"/>
    <col min="11264" max="11265" width="0" style="2" hidden="1" customWidth="1"/>
    <col min="11266" max="11512" width="8.85546875" style="2"/>
    <col min="11513" max="11513" width="4.7109375" style="2" customWidth="1"/>
    <col min="11514" max="11514" width="53.140625" style="2" customWidth="1"/>
    <col min="11515" max="11517" width="14.42578125" style="2" customWidth="1"/>
    <col min="11518" max="11518" width="15.42578125" style="2" bestFit="1" customWidth="1"/>
    <col min="11519" max="11519" width="10.7109375" style="2" customWidth="1"/>
    <col min="11520" max="11521" width="0" style="2" hidden="1" customWidth="1"/>
    <col min="11522" max="11768" width="8.85546875" style="2"/>
    <col min="11769" max="11769" width="4.7109375" style="2" customWidth="1"/>
    <col min="11770" max="11770" width="53.140625" style="2" customWidth="1"/>
    <col min="11771" max="11773" width="14.42578125" style="2" customWidth="1"/>
    <col min="11774" max="11774" width="15.42578125" style="2" bestFit="1" customWidth="1"/>
    <col min="11775" max="11775" width="10.7109375" style="2" customWidth="1"/>
    <col min="11776" max="11777" width="0" style="2" hidden="1" customWidth="1"/>
    <col min="11778" max="12024" width="8.85546875" style="2"/>
    <col min="12025" max="12025" width="4.7109375" style="2" customWidth="1"/>
    <col min="12026" max="12026" width="53.140625" style="2" customWidth="1"/>
    <col min="12027" max="12029" width="14.42578125" style="2" customWidth="1"/>
    <col min="12030" max="12030" width="15.42578125" style="2" bestFit="1" customWidth="1"/>
    <col min="12031" max="12031" width="10.7109375" style="2" customWidth="1"/>
    <col min="12032" max="12033" width="0" style="2" hidden="1" customWidth="1"/>
    <col min="12034" max="12280" width="8.85546875" style="2"/>
    <col min="12281" max="12281" width="4.7109375" style="2" customWidth="1"/>
    <col min="12282" max="12282" width="53.140625" style="2" customWidth="1"/>
    <col min="12283" max="12285" width="14.42578125" style="2" customWidth="1"/>
    <col min="12286" max="12286" width="15.42578125" style="2" bestFit="1" customWidth="1"/>
    <col min="12287" max="12287" width="10.7109375" style="2" customWidth="1"/>
    <col min="12288" max="12289" width="0" style="2" hidden="1" customWidth="1"/>
    <col min="12290" max="12536" width="8.85546875" style="2"/>
    <col min="12537" max="12537" width="4.7109375" style="2" customWidth="1"/>
    <col min="12538" max="12538" width="53.140625" style="2" customWidth="1"/>
    <col min="12539" max="12541" width="14.42578125" style="2" customWidth="1"/>
    <col min="12542" max="12542" width="15.42578125" style="2" bestFit="1" customWidth="1"/>
    <col min="12543" max="12543" width="10.7109375" style="2" customWidth="1"/>
    <col min="12544" max="12545" width="0" style="2" hidden="1" customWidth="1"/>
    <col min="12546" max="12792" width="8.85546875" style="2"/>
    <col min="12793" max="12793" width="4.7109375" style="2" customWidth="1"/>
    <col min="12794" max="12794" width="53.140625" style="2" customWidth="1"/>
    <col min="12795" max="12797" width="14.42578125" style="2" customWidth="1"/>
    <col min="12798" max="12798" width="15.42578125" style="2" bestFit="1" customWidth="1"/>
    <col min="12799" max="12799" width="10.7109375" style="2" customWidth="1"/>
    <col min="12800" max="12801" width="0" style="2" hidden="1" customWidth="1"/>
    <col min="12802" max="13048" width="8.85546875" style="2"/>
    <col min="13049" max="13049" width="4.7109375" style="2" customWidth="1"/>
    <col min="13050" max="13050" width="53.140625" style="2" customWidth="1"/>
    <col min="13051" max="13053" width="14.42578125" style="2" customWidth="1"/>
    <col min="13054" max="13054" width="15.42578125" style="2" bestFit="1" customWidth="1"/>
    <col min="13055" max="13055" width="10.7109375" style="2" customWidth="1"/>
    <col min="13056" max="13057" width="0" style="2" hidden="1" customWidth="1"/>
    <col min="13058" max="13304" width="8.85546875" style="2"/>
    <col min="13305" max="13305" width="4.7109375" style="2" customWidth="1"/>
    <col min="13306" max="13306" width="53.140625" style="2" customWidth="1"/>
    <col min="13307" max="13309" width="14.42578125" style="2" customWidth="1"/>
    <col min="13310" max="13310" width="15.42578125" style="2" bestFit="1" customWidth="1"/>
    <col min="13311" max="13311" width="10.7109375" style="2" customWidth="1"/>
    <col min="13312" max="13313" width="0" style="2" hidden="1" customWidth="1"/>
    <col min="13314" max="13560" width="8.85546875" style="2"/>
    <col min="13561" max="13561" width="4.7109375" style="2" customWidth="1"/>
    <col min="13562" max="13562" width="53.140625" style="2" customWidth="1"/>
    <col min="13563" max="13565" width="14.42578125" style="2" customWidth="1"/>
    <col min="13566" max="13566" width="15.42578125" style="2" bestFit="1" customWidth="1"/>
    <col min="13567" max="13567" width="10.7109375" style="2" customWidth="1"/>
    <col min="13568" max="13569" width="0" style="2" hidden="1" customWidth="1"/>
    <col min="13570" max="13816" width="8.85546875" style="2"/>
    <col min="13817" max="13817" width="4.7109375" style="2" customWidth="1"/>
    <col min="13818" max="13818" width="53.140625" style="2" customWidth="1"/>
    <col min="13819" max="13821" width="14.42578125" style="2" customWidth="1"/>
    <col min="13822" max="13822" width="15.42578125" style="2" bestFit="1" customWidth="1"/>
    <col min="13823" max="13823" width="10.7109375" style="2" customWidth="1"/>
    <col min="13824" max="13825" width="0" style="2" hidden="1" customWidth="1"/>
    <col min="13826" max="14072" width="8.85546875" style="2"/>
    <col min="14073" max="14073" width="4.7109375" style="2" customWidth="1"/>
    <col min="14074" max="14074" width="53.140625" style="2" customWidth="1"/>
    <col min="14075" max="14077" width="14.42578125" style="2" customWidth="1"/>
    <col min="14078" max="14078" width="15.42578125" style="2" bestFit="1" customWidth="1"/>
    <col min="14079" max="14079" width="10.7109375" style="2" customWidth="1"/>
    <col min="14080" max="14081" width="0" style="2" hidden="1" customWidth="1"/>
    <col min="14082" max="14328" width="8.85546875" style="2"/>
    <col min="14329" max="14329" width="4.7109375" style="2" customWidth="1"/>
    <col min="14330" max="14330" width="53.140625" style="2" customWidth="1"/>
    <col min="14331" max="14333" width="14.42578125" style="2" customWidth="1"/>
    <col min="14334" max="14334" width="15.42578125" style="2" bestFit="1" customWidth="1"/>
    <col min="14335" max="14335" width="10.7109375" style="2" customWidth="1"/>
    <col min="14336" max="14337" width="0" style="2" hidden="1" customWidth="1"/>
    <col min="14338" max="14584" width="8.85546875" style="2"/>
    <col min="14585" max="14585" width="4.7109375" style="2" customWidth="1"/>
    <col min="14586" max="14586" width="53.140625" style="2" customWidth="1"/>
    <col min="14587" max="14589" width="14.42578125" style="2" customWidth="1"/>
    <col min="14590" max="14590" width="15.42578125" style="2" bestFit="1" customWidth="1"/>
    <col min="14591" max="14591" width="10.7109375" style="2" customWidth="1"/>
    <col min="14592" max="14593" width="0" style="2" hidden="1" customWidth="1"/>
    <col min="14594" max="14840" width="8.85546875" style="2"/>
    <col min="14841" max="14841" width="4.7109375" style="2" customWidth="1"/>
    <col min="14842" max="14842" width="53.140625" style="2" customWidth="1"/>
    <col min="14843" max="14845" width="14.42578125" style="2" customWidth="1"/>
    <col min="14846" max="14846" width="15.42578125" style="2" bestFit="1" customWidth="1"/>
    <col min="14847" max="14847" width="10.7109375" style="2" customWidth="1"/>
    <col min="14848" max="14849" width="0" style="2" hidden="1" customWidth="1"/>
    <col min="14850" max="15096" width="8.85546875" style="2"/>
    <col min="15097" max="15097" width="4.7109375" style="2" customWidth="1"/>
    <col min="15098" max="15098" width="53.140625" style="2" customWidth="1"/>
    <col min="15099" max="15101" width="14.42578125" style="2" customWidth="1"/>
    <col min="15102" max="15102" width="15.42578125" style="2" bestFit="1" customWidth="1"/>
    <col min="15103" max="15103" width="10.7109375" style="2" customWidth="1"/>
    <col min="15104" max="15105" width="0" style="2" hidden="1" customWidth="1"/>
    <col min="15106" max="15352" width="8.85546875" style="2"/>
    <col min="15353" max="15353" width="4.7109375" style="2" customWidth="1"/>
    <col min="15354" max="15354" width="53.140625" style="2" customWidth="1"/>
    <col min="15355" max="15357" width="14.42578125" style="2" customWidth="1"/>
    <col min="15358" max="15358" width="15.42578125" style="2" bestFit="1" customWidth="1"/>
    <col min="15359" max="15359" width="10.7109375" style="2" customWidth="1"/>
    <col min="15360" max="15361" width="0" style="2" hidden="1" customWidth="1"/>
    <col min="15362" max="15608" width="8.85546875" style="2"/>
    <col min="15609" max="15609" width="4.7109375" style="2" customWidth="1"/>
    <col min="15610" max="15610" width="53.140625" style="2" customWidth="1"/>
    <col min="15611" max="15613" width="14.42578125" style="2" customWidth="1"/>
    <col min="15614" max="15614" width="15.42578125" style="2" bestFit="1" customWidth="1"/>
    <col min="15615" max="15615" width="10.7109375" style="2" customWidth="1"/>
    <col min="15616" max="15617" width="0" style="2" hidden="1" customWidth="1"/>
    <col min="15618" max="15864" width="8.85546875" style="2"/>
    <col min="15865" max="15865" width="4.7109375" style="2" customWidth="1"/>
    <col min="15866" max="15866" width="53.140625" style="2" customWidth="1"/>
    <col min="15867" max="15869" width="14.42578125" style="2" customWidth="1"/>
    <col min="15870" max="15870" width="15.42578125" style="2" bestFit="1" customWidth="1"/>
    <col min="15871" max="15871" width="10.7109375" style="2" customWidth="1"/>
    <col min="15872" max="15873" width="0" style="2" hidden="1" customWidth="1"/>
    <col min="15874" max="16120" width="8.85546875" style="2"/>
    <col min="16121" max="16121" width="4.7109375" style="2" customWidth="1"/>
    <col min="16122" max="16122" width="53.140625" style="2" customWidth="1"/>
    <col min="16123" max="16125" width="14.42578125" style="2" customWidth="1"/>
    <col min="16126" max="16126" width="15.42578125" style="2" bestFit="1" customWidth="1"/>
    <col min="16127" max="16127" width="10.7109375" style="2" customWidth="1"/>
    <col min="16128" max="16129" width="0" style="2" hidden="1" customWidth="1"/>
    <col min="16130" max="16384" width="8.85546875" style="2"/>
  </cols>
  <sheetData>
    <row r="1" spans="1:5" s="4" customFormat="1" ht="16.5" x14ac:dyDescent="0.25">
      <c r="A1" s="1" t="s">
        <v>0</v>
      </c>
      <c r="C1" s="3" t="s">
        <v>46</v>
      </c>
    </row>
    <row r="2" spans="1:5" s="5" customFormat="1" ht="16.5" x14ac:dyDescent="0.25">
      <c r="A2" s="1" t="s">
        <v>1</v>
      </c>
    </row>
    <row r="4" spans="1:5" ht="16.5" x14ac:dyDescent="0.25">
      <c r="A4" s="6"/>
      <c r="B4" s="7"/>
      <c r="C4" s="7"/>
    </row>
    <row r="5" spans="1:5" ht="18.75" x14ac:dyDescent="0.25">
      <c r="A5" s="37" t="s">
        <v>2</v>
      </c>
      <c r="B5" s="37"/>
      <c r="C5" s="37"/>
    </row>
    <row r="6" spans="1:5" ht="18.75" x14ac:dyDescent="0.25">
      <c r="A6" s="38" t="s">
        <v>45</v>
      </c>
      <c r="B6" s="38"/>
      <c r="C6" s="38"/>
    </row>
    <row r="7" spans="1:5" ht="16.5" x14ac:dyDescent="0.25">
      <c r="A7" s="6"/>
      <c r="B7" s="7"/>
      <c r="C7" s="7"/>
    </row>
    <row r="8" spans="1:5" ht="16.5" customHeight="1" x14ac:dyDescent="0.25">
      <c r="A8" s="6"/>
      <c r="B8" s="40" t="s">
        <v>3</v>
      </c>
      <c r="C8" s="40"/>
    </row>
    <row r="9" spans="1:5" x14ac:dyDescent="0.25">
      <c r="A9" s="39" t="s">
        <v>4</v>
      </c>
      <c r="B9" s="39" t="s">
        <v>5</v>
      </c>
      <c r="C9" s="39" t="s">
        <v>47</v>
      </c>
    </row>
    <row r="10" spans="1:5" x14ac:dyDescent="0.25">
      <c r="A10" s="39"/>
      <c r="B10" s="39"/>
      <c r="C10" s="39"/>
    </row>
    <row r="11" spans="1:5" s="12" customFormat="1" ht="16.5" x14ac:dyDescent="0.25">
      <c r="A11" s="8" t="s">
        <v>6</v>
      </c>
      <c r="B11" s="9" t="s">
        <v>7</v>
      </c>
      <c r="C11" s="10"/>
      <c r="E11" s="11"/>
    </row>
    <row r="12" spans="1:5" s="12" customFormat="1" ht="16.5" x14ac:dyDescent="0.25">
      <c r="A12" s="8" t="s">
        <v>8</v>
      </c>
      <c r="B12" s="9" t="s">
        <v>9</v>
      </c>
      <c r="C12" s="10">
        <f>C13+C16+C19+C20+C23+C24+C25+C21+C22</f>
        <v>7728678</v>
      </c>
      <c r="E12" s="11"/>
    </row>
    <row r="13" spans="1:5" s="12" customFormat="1" ht="16.5" x14ac:dyDescent="0.25">
      <c r="A13" s="13">
        <v>1</v>
      </c>
      <c r="B13" s="14" t="s">
        <v>10</v>
      </c>
      <c r="C13" s="15">
        <f>C14+C15</f>
        <v>5644735</v>
      </c>
    </row>
    <row r="14" spans="1:5" s="12" customFormat="1" ht="16.5" x14ac:dyDescent="0.25">
      <c r="A14" s="13"/>
      <c r="B14" s="14" t="s">
        <v>11</v>
      </c>
      <c r="C14" s="16">
        <f>+'[1]Can doi 2021'!O13</f>
        <v>610470</v>
      </c>
    </row>
    <row r="15" spans="1:5" s="12" customFormat="1" ht="16.5" x14ac:dyDescent="0.25">
      <c r="A15" s="13"/>
      <c r="B15" s="14" t="s">
        <v>12</v>
      </c>
      <c r="C15" s="17">
        <f>+'[1]Can doi 2021'!O16</f>
        <v>5034265</v>
      </c>
    </row>
    <row r="16" spans="1:5" s="12" customFormat="1" ht="16.5" x14ac:dyDescent="0.25">
      <c r="A16" s="13">
        <v>2</v>
      </c>
      <c r="B16" s="14" t="s">
        <v>13</v>
      </c>
      <c r="C16" s="15">
        <f>C17+C18</f>
        <v>1642280</v>
      </c>
    </row>
    <row r="17" spans="1:5" s="12" customFormat="1" ht="16.5" x14ac:dyDescent="0.25">
      <c r="A17" s="13"/>
      <c r="B17" s="14" t="s">
        <v>14</v>
      </c>
      <c r="C17" s="18"/>
    </row>
    <row r="18" spans="1:5" s="12" customFormat="1" ht="16.5" x14ac:dyDescent="0.25">
      <c r="A18" s="13"/>
      <c r="B18" s="14" t="s">
        <v>15</v>
      </c>
      <c r="C18" s="18">
        <f>+'[1]Can doi 2021'!O17</f>
        <v>1642280</v>
      </c>
    </row>
    <row r="19" spans="1:5" s="12" customFormat="1" ht="16.5" x14ac:dyDescent="0.25">
      <c r="A19" s="13">
        <v>3</v>
      </c>
      <c r="B19" s="14" t="s">
        <v>16</v>
      </c>
      <c r="C19" s="18"/>
    </row>
    <row r="20" spans="1:5" s="12" customFormat="1" ht="16.5" x14ac:dyDescent="0.25">
      <c r="A20" s="13">
        <v>4</v>
      </c>
      <c r="B20" s="14" t="s">
        <v>17</v>
      </c>
      <c r="C20" s="18"/>
    </row>
    <row r="21" spans="1:5" s="12" customFormat="1" ht="16.5" x14ac:dyDescent="0.25">
      <c r="A21" s="13">
        <v>5</v>
      </c>
      <c r="B21" s="14" t="s">
        <v>18</v>
      </c>
      <c r="C21" s="19"/>
    </row>
    <row r="22" spans="1:5" s="12" customFormat="1" ht="16.5" x14ac:dyDescent="0.25">
      <c r="A22" s="13">
        <v>6</v>
      </c>
      <c r="B22" s="14" t="s">
        <v>19</v>
      </c>
      <c r="C22" s="19"/>
    </row>
    <row r="23" spans="1:5" s="12" customFormat="1" ht="16.5" x14ac:dyDescent="0.25">
      <c r="A23" s="13">
        <v>7</v>
      </c>
      <c r="B23" s="20" t="s">
        <v>20</v>
      </c>
      <c r="C23" s="19">
        <f>+'[1]Can doi 2021'!O38</f>
        <v>321663</v>
      </c>
    </row>
    <row r="24" spans="1:5" s="12" customFormat="1" ht="16.5" hidden="1" x14ac:dyDescent="0.25">
      <c r="A24" s="13">
        <v>8</v>
      </c>
      <c r="B24" s="14" t="s">
        <v>21</v>
      </c>
      <c r="C24" s="21"/>
    </row>
    <row r="25" spans="1:5" s="12" customFormat="1" ht="16.5" x14ac:dyDescent="0.25">
      <c r="A25" s="13">
        <v>8</v>
      </c>
      <c r="B25" s="14" t="s">
        <v>22</v>
      </c>
      <c r="C25" s="15">
        <v>120000</v>
      </c>
    </row>
    <row r="26" spans="1:5" s="12" customFormat="1" ht="16.5" x14ac:dyDescent="0.25">
      <c r="A26" s="8" t="s">
        <v>23</v>
      </c>
      <c r="B26" s="9" t="s">
        <v>24</v>
      </c>
      <c r="C26" s="10">
        <f>C27+C28+C32+C31+C33</f>
        <v>8153178</v>
      </c>
      <c r="E26" s="11"/>
    </row>
    <row r="27" spans="1:5" s="12" customFormat="1" ht="16.5" x14ac:dyDescent="0.25">
      <c r="A27" s="13">
        <v>1</v>
      </c>
      <c r="B27" s="14" t="s">
        <v>25</v>
      </c>
      <c r="C27" s="15">
        <f>+'[1]Can doi 2021'!AE11-C33</f>
        <v>5161594</v>
      </c>
    </row>
    <row r="28" spans="1:5" s="12" customFormat="1" ht="16.5" x14ac:dyDescent="0.25">
      <c r="A28" s="13">
        <v>2</v>
      </c>
      <c r="B28" s="14" t="s">
        <v>26</v>
      </c>
      <c r="C28" s="15">
        <f>C29+C30</f>
        <v>2987475</v>
      </c>
    </row>
    <row r="29" spans="1:5" s="26" customFormat="1" ht="16.5" x14ac:dyDescent="0.25">
      <c r="A29" s="22" t="s">
        <v>27</v>
      </c>
      <c r="B29" s="23" t="s">
        <v>28</v>
      </c>
      <c r="C29" s="24">
        <v>2673131</v>
      </c>
    </row>
    <row r="30" spans="1:5" s="26" customFormat="1" ht="16.5" x14ac:dyDescent="0.25">
      <c r="A30" s="22" t="s">
        <v>29</v>
      </c>
      <c r="B30" s="23" t="s">
        <v>30</v>
      </c>
      <c r="C30" s="25">
        <v>314344</v>
      </c>
    </row>
    <row r="31" spans="1:5" s="26" customFormat="1" ht="16.5" x14ac:dyDescent="0.25">
      <c r="A31" s="13">
        <v>3</v>
      </c>
      <c r="B31" s="14" t="s">
        <v>31</v>
      </c>
      <c r="C31" s="25"/>
    </row>
    <row r="32" spans="1:5" s="12" customFormat="1" ht="16.5" x14ac:dyDescent="0.25">
      <c r="A32" s="13">
        <v>4</v>
      </c>
      <c r="B32" s="14" t="s">
        <v>32</v>
      </c>
      <c r="C32" s="18"/>
    </row>
    <row r="33" spans="1:3" s="12" customFormat="1" ht="16.5" x14ac:dyDescent="0.25">
      <c r="A33" s="13">
        <v>5</v>
      </c>
      <c r="B33" s="14" t="s">
        <v>33</v>
      </c>
      <c r="C33" s="18">
        <f>+'[1]Can doi 2021'!AE27</f>
        <v>4109</v>
      </c>
    </row>
    <row r="34" spans="1:3" s="27" customFormat="1" ht="16.5" x14ac:dyDescent="0.25">
      <c r="A34" s="8" t="s">
        <v>34</v>
      </c>
      <c r="B34" s="9" t="s">
        <v>35</v>
      </c>
      <c r="C34" s="10">
        <f>C12-C26</f>
        <v>-424500</v>
      </c>
    </row>
    <row r="35" spans="1:3" s="27" customFormat="1" ht="16.5" x14ac:dyDescent="0.25">
      <c r="A35" s="8" t="s">
        <v>36</v>
      </c>
      <c r="B35" s="9" t="s">
        <v>37</v>
      </c>
      <c r="C35" s="10"/>
    </row>
    <row r="36" spans="1:3" s="27" customFormat="1" ht="16.5" x14ac:dyDescent="0.25">
      <c r="A36" s="8" t="s">
        <v>8</v>
      </c>
      <c r="B36" s="9" t="s">
        <v>9</v>
      </c>
      <c r="C36" s="10">
        <f>C37+C40+C44+C45+C46+C47+C43</f>
        <v>5797102</v>
      </c>
    </row>
    <row r="37" spans="1:3" s="27" customFormat="1" ht="16.5" x14ac:dyDescent="0.25">
      <c r="A37" s="13">
        <v>1</v>
      </c>
      <c r="B37" s="14" t="s">
        <v>10</v>
      </c>
      <c r="C37" s="15">
        <f>C38+C39</f>
        <v>2587677</v>
      </c>
    </row>
    <row r="38" spans="1:3" s="12" customFormat="1" ht="16.5" x14ac:dyDescent="0.25">
      <c r="A38" s="13"/>
      <c r="B38" s="14" t="s">
        <v>11</v>
      </c>
      <c r="C38" s="15">
        <f>+'[1]Can doi 2021'!P13</f>
        <v>1440900</v>
      </c>
    </row>
    <row r="39" spans="1:3" s="12" customFormat="1" ht="16.5" x14ac:dyDescent="0.25">
      <c r="A39" s="13"/>
      <c r="B39" s="14" t="s">
        <v>12</v>
      </c>
      <c r="C39" s="15">
        <f>+'[1]Can doi 2021'!P16</f>
        <v>1146777</v>
      </c>
    </row>
    <row r="40" spans="1:3" s="12" customFormat="1" ht="16.5" x14ac:dyDescent="0.25">
      <c r="A40" s="13">
        <v>2</v>
      </c>
      <c r="B40" s="14" t="s">
        <v>38</v>
      </c>
      <c r="C40" s="15">
        <f>C41+C42</f>
        <v>2987475</v>
      </c>
    </row>
    <row r="41" spans="1:3" s="26" customFormat="1" ht="16.5" x14ac:dyDescent="0.25">
      <c r="A41" s="22"/>
      <c r="B41" s="23" t="s">
        <v>14</v>
      </c>
      <c r="C41" s="28">
        <f>+C29</f>
        <v>2673131</v>
      </c>
    </row>
    <row r="42" spans="1:3" s="26" customFormat="1" ht="16.5" x14ac:dyDescent="0.25">
      <c r="A42" s="22"/>
      <c r="B42" s="23" t="s">
        <v>15</v>
      </c>
      <c r="C42" s="28">
        <f>+C30</f>
        <v>314344</v>
      </c>
    </row>
    <row r="43" spans="1:3" s="12" customFormat="1" ht="16.5" x14ac:dyDescent="0.25">
      <c r="A43" s="13">
        <v>3</v>
      </c>
      <c r="B43" s="14" t="s">
        <v>21</v>
      </c>
      <c r="C43" s="19"/>
    </row>
    <row r="44" spans="1:3" s="12" customFormat="1" ht="16.5" x14ac:dyDescent="0.25">
      <c r="A44" s="13">
        <v>4</v>
      </c>
      <c r="B44" s="14" t="s">
        <v>18</v>
      </c>
      <c r="C44" s="29"/>
    </row>
    <row r="45" spans="1:3" s="12" customFormat="1" ht="16.5" x14ac:dyDescent="0.25">
      <c r="A45" s="13">
        <v>5</v>
      </c>
      <c r="B45" s="14" t="s">
        <v>17</v>
      </c>
      <c r="C45" s="29"/>
    </row>
    <row r="46" spans="1:3" s="12" customFormat="1" ht="16.5" x14ac:dyDescent="0.25">
      <c r="A46" s="13">
        <v>6</v>
      </c>
      <c r="B46" s="20" t="s">
        <v>20</v>
      </c>
      <c r="C46" s="29">
        <f>+'[1]Can doi 2021'!P38</f>
        <v>221950</v>
      </c>
    </row>
    <row r="47" spans="1:3" s="12" customFormat="1" ht="16.5" x14ac:dyDescent="0.25">
      <c r="A47" s="13">
        <v>7</v>
      </c>
      <c r="B47" s="14" t="s">
        <v>39</v>
      </c>
      <c r="C47" s="29"/>
    </row>
    <row r="48" spans="1:3" s="27" customFormat="1" ht="16.5" x14ac:dyDescent="0.25">
      <c r="A48" s="30" t="s">
        <v>23</v>
      </c>
      <c r="B48" s="31" t="s">
        <v>40</v>
      </c>
      <c r="C48" s="32">
        <f>C49+C51+C50</f>
        <v>5797102</v>
      </c>
    </row>
    <row r="49" spans="1:9" s="27" customFormat="1" ht="16.5" x14ac:dyDescent="0.25">
      <c r="A49" s="13">
        <v>1</v>
      </c>
      <c r="B49" s="14" t="s">
        <v>41</v>
      </c>
      <c r="C49" s="29">
        <f>+'[1]Can doi 2021'!AF11</f>
        <v>5797102</v>
      </c>
    </row>
    <row r="50" spans="1:9" s="27" customFormat="1" ht="16.5" x14ac:dyDescent="0.25">
      <c r="A50" s="13">
        <v>2</v>
      </c>
      <c r="B50" s="14" t="s">
        <v>42</v>
      </c>
      <c r="C50" s="29"/>
    </row>
    <row r="51" spans="1:9" s="27" customFormat="1" ht="16.5" hidden="1" x14ac:dyDescent="0.25">
      <c r="A51" s="13">
        <v>3</v>
      </c>
      <c r="B51" s="14" t="s">
        <v>32</v>
      </c>
      <c r="C51" s="29"/>
    </row>
    <row r="52" spans="1:9" s="27" customFormat="1" ht="16.5" x14ac:dyDescent="0.25">
      <c r="A52" s="33" t="s">
        <v>34</v>
      </c>
      <c r="B52" s="34" t="s">
        <v>43</v>
      </c>
      <c r="C52" s="35">
        <f>C36-C48</f>
        <v>0</v>
      </c>
    </row>
    <row r="53" spans="1:9" x14ac:dyDescent="0.25">
      <c r="C53" s="36"/>
    </row>
    <row r="54" spans="1:9" x14ac:dyDescent="0.25">
      <c r="C54" s="36"/>
    </row>
    <row r="59" spans="1:9" x14ac:dyDescent="0.25">
      <c r="I59" s="2" t="s">
        <v>44</v>
      </c>
    </row>
  </sheetData>
  <mergeCells count="6">
    <mergeCell ref="A5:C5"/>
    <mergeCell ref="A6:C6"/>
    <mergeCell ref="A9:A10"/>
    <mergeCell ref="B9:B10"/>
    <mergeCell ref="C9:C10"/>
    <mergeCell ref="B8:C8"/>
  </mergeCells>
  <printOptions horizontalCentered="1"/>
  <pageMargins left="0.2" right="0.2" top="0.3" bottom="0.32" header="0.2" footer="0.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2020-12-29T00:07:53Z</cp:lastPrinted>
  <dcterms:created xsi:type="dcterms:W3CDTF">2020-12-28T07:05:13Z</dcterms:created>
  <dcterms:modified xsi:type="dcterms:W3CDTF">2020-12-29T00:07:59Z</dcterms:modified>
</cp:coreProperties>
</file>